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wUlOO/6dlbt3eiXXHSO6ZES6AMrcNSK8QvKuDRsCX3G0zmwhT1i+nNo23WWmA2WQ4PdwKZvDTojNaQn/Nn83g==" workbookSaltValue="64b4DZlxJf805ubAgm0UvQ==" workbookSpinCount="100000" lockStructure="1"/>
  <bookViews>
    <workbookView xWindow="0" yWindow="30" windowWidth="15360" windowHeight="760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P10" i="4"/>
  <c r="I10" i="4"/>
  <c r="AT8" i="4"/>
  <c r="AL8" i="4"/>
  <c r="W8" i="4"/>
  <c r="P8" i="4"/>
  <c r="I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<sst xmlns="http://schemas.openxmlformats.org/spreadsheetml/2006/main" count="319" uniqueCount="116">
  <si>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</si>
  <si>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</si>
  <si>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</si>
  <si>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</si>
  <si>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</si>
  <si>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</si>
  <si>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</si>
  <si>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</si>
  <si>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</si>
  <si>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</si>
  <si>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</si>
  <si>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</si>
  <si>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</si>
  <si>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</si>
  <si>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</si>
  <si>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</si>
  <si>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</si>
  <si>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</si>
  <si>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</si>
  <si>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</si>
  <si>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</si>
  <si>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</si>
  <si>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</si>
  <si>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</si>
  <si>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</si>
  <si>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</si>
  <si>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</si>
  <si>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</si>
  <si>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</si>
  <si>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</si>
  <si>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</si>
  <si>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</si>
  <si>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</si>
  <si>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</si>
  <si>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</si>
  <si>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</si>
  <si>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</si>
  <si>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</si>
  <si>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</si>
  <si>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</si>
  <si>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</si>
  <si>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</si>
  <si>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</si>
  <si>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</si>
  <si>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</si>
  <si>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</si>
  <si>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</si>
  <si>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</si>
  <si>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</si>
  <si>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</si>
  <si>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</si>
  <si>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</si>
  <si>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</si>
  <si>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</si>
  <si>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</si>
  <si>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</si>
  <si>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</si>
  <si>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</si>
  <si>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</si>
  <si>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</si>
  <si>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</si>
  <si>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</si>
  <si>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</si>
  <si>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</si>
  <si>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</si>
  <si>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</si>
  <si>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</si>
  <si>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</si>
  <si>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</si>
  <si>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</si>
  <si>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</si>
  <si>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</si>
  <si>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</si>
  <si>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</si>
  <si>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</si>
  <si>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</si>
  <si>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</si>
  <si>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</si>
  <si>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</si>
  <si>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</si>
  <si>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</si>
  <si>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</si>
  <si>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</si>
  <si>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</si>
  <si>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</si>
  <si>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</si>
  <si>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</si>
  <si>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</si>
  <si>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</si>
  <si>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</si>
  <si>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</si>
  <si>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</si>
  <si>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</si>
  <si>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</si>
  <si>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</si>
  <si>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宗像市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</si>
  <si>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</si>
  <si>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</si>
  <si>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</si>
  <si>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</si>
  <si>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</si>
  <si>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</si>
  <si>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</si>
  <si>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</si>
  <si>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</si>
  <si>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</si>
  <si>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</si>
  <si>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</si>
  <si>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</si>
  <si>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</si>
  <si>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</si>
  <si>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</si>
  <si>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</si>
  <si>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減価償却率については、令和2年度が公営企業会計への移行初年度であることや、沿岸部地域や大島については平成28年から令和2年度までに処理施設の大部分の更新が完了したことにより低い数値となっている。地島については供用開始から20年を迎えようとしており施設の老朽化が進んでいる。定期的な施設点検等により状況を把握し維持管理を進めていく必要がある。
　管渠については、供用開始から耐用年数を超えるものがなく老朽化率としては計上されていないが、老朽化状況を見ながら改築を行っていく必要がある。</t>
    <rPh sb="1" eb="3">
      <t>ゲンカ</t>
    </rPh>
    <rPh sb="3" eb="5">
      <t>ショウキャク</t>
    </rPh>
    <rPh sb="5" eb="6">
      <t>リツ</t>
    </rPh>
    <rPh sb="12" eb="14">
      <t>レイワ</t>
    </rPh>
    <rPh sb="15" eb="16">
      <t>ネン</t>
    </rPh>
    <rPh sb="16" eb="17">
      <t>ド</t>
    </rPh>
    <rPh sb="18" eb="20">
      <t>コウエイ</t>
    </rPh>
    <rPh sb="20" eb="22">
      <t>キギョウ</t>
    </rPh>
    <rPh sb="22" eb="24">
      <t>カイケイ</t>
    </rPh>
    <rPh sb="26" eb="28">
      <t>イコウ</t>
    </rPh>
    <rPh sb="28" eb="31">
      <t>ショネンド</t>
    </rPh>
    <rPh sb="38" eb="40">
      <t>エンガン</t>
    </rPh>
    <rPh sb="40" eb="41">
      <t>ブ</t>
    </rPh>
    <rPh sb="41" eb="43">
      <t>チイキ</t>
    </rPh>
    <rPh sb="44" eb="46">
      <t>オオシマ</t>
    </rPh>
    <rPh sb="51" eb="53">
      <t>ヘイセイ</t>
    </rPh>
    <rPh sb="55" eb="56">
      <t>ネン</t>
    </rPh>
    <rPh sb="58" eb="60">
      <t>レイワ</t>
    </rPh>
    <rPh sb="61" eb="62">
      <t>ネン</t>
    </rPh>
    <rPh sb="62" eb="63">
      <t>ド</t>
    </rPh>
    <rPh sb="66" eb="68">
      <t>ショリ</t>
    </rPh>
    <rPh sb="68" eb="70">
      <t>シセツ</t>
    </rPh>
    <rPh sb="71" eb="74">
      <t>ダイブブン</t>
    </rPh>
    <rPh sb="75" eb="77">
      <t>コウシン</t>
    </rPh>
    <rPh sb="78" eb="80">
      <t>カンリョウ</t>
    </rPh>
    <rPh sb="87" eb="88">
      <t>ヒク</t>
    </rPh>
    <rPh sb="89" eb="91">
      <t>スウチ</t>
    </rPh>
    <rPh sb="98" eb="99">
      <t>ジ</t>
    </rPh>
    <rPh sb="99" eb="100">
      <t>シマ</t>
    </rPh>
    <rPh sb="105" eb="107">
      <t>キョウヨウ</t>
    </rPh>
    <rPh sb="107" eb="109">
      <t>カイシ</t>
    </rPh>
    <rPh sb="113" eb="114">
      <t>ネン</t>
    </rPh>
    <rPh sb="115" eb="116">
      <t>ムカ</t>
    </rPh>
    <rPh sb="124" eb="126">
      <t>シセツ</t>
    </rPh>
    <rPh sb="127" eb="130">
      <t>ロウキュウカ</t>
    </rPh>
    <rPh sb="131" eb="132">
      <t>スス</t>
    </rPh>
    <rPh sb="137" eb="140">
      <t>テイキテキ</t>
    </rPh>
    <rPh sb="141" eb="143">
      <t>シセツ</t>
    </rPh>
    <rPh sb="143" eb="145">
      <t>テンケン</t>
    </rPh>
    <rPh sb="145" eb="146">
      <t>トウ</t>
    </rPh>
    <rPh sb="149" eb="151">
      <t>ジョウキョウ</t>
    </rPh>
    <rPh sb="152" eb="154">
      <t>ハアク</t>
    </rPh>
    <rPh sb="155" eb="157">
      <t>イジ</t>
    </rPh>
    <rPh sb="157" eb="159">
      <t>カンリ</t>
    </rPh>
    <rPh sb="160" eb="161">
      <t>スス</t>
    </rPh>
    <rPh sb="165" eb="167">
      <t>ヒツヨウ</t>
    </rPh>
    <rPh sb="173" eb="175">
      <t>カンキョ</t>
    </rPh>
    <rPh sb="181" eb="183">
      <t>キョウヨウ</t>
    </rPh>
    <rPh sb="183" eb="185">
      <t>カイシ</t>
    </rPh>
    <rPh sb="187" eb="189">
      <t>タイヨウ</t>
    </rPh>
    <rPh sb="189" eb="191">
      <t>ネンスウ</t>
    </rPh>
    <rPh sb="192" eb="193">
      <t>コ</t>
    </rPh>
    <rPh sb="200" eb="203">
      <t>ロウキュウカ</t>
    </rPh>
    <rPh sb="203" eb="204">
      <t>リツ</t>
    </rPh>
    <rPh sb="208" eb="210">
      <t>ケイジョウ</t>
    </rPh>
    <rPh sb="218" eb="221">
      <t>ロウキュウカ</t>
    </rPh>
    <rPh sb="221" eb="223">
      <t>ジョウキョウ</t>
    </rPh>
    <rPh sb="224" eb="225">
      <t>ミ</t>
    </rPh>
    <rPh sb="228" eb="230">
      <t>カイチク</t>
    </rPh>
    <rPh sb="231" eb="232">
      <t>オコナ</t>
    </rPh>
    <rPh sb="236" eb="238">
      <t>ヒツヨウ</t>
    </rPh>
    <phoneticPr fontId="4"/>
  </si>
  <si>
    <t xml:space="preserve">　漁業集落排水（以下、漁集）については令和2年度から公営企業会計へ移行したため分析表には前年度数値はなく年度毎の比較分析は今後となる。
　本市では、沿岸部(岬地区の一部）、離島（地島・大島）にて漁集事業を行っている。沿岸部については令和2年度から公共下水道へ圧送を行っている。離島では各々処理場を保有し汚水処理を行っている。
　①経常収支比率については、令和2年度は公営企業会計への移行に伴う調整等を計算に含まれない「特別利益」等にて行っているため、100％を下回っている。
　③流動比率については、漁集が保有する流動資産が少ないためは100％を下回っている。令和2年度から「公共下水道」が経営していた「下水道事業会計」と会計統合を行ったことで全体の運転資金を確保し健全性・効率性を図っている。
　④企業債残高対事業規模比率は、料金収入に対する企業債の残高を表すものであるが、最近過去5ヵ年に企業債を借り入れながら施設更新を行ったことで企業債残高が増加したことや、料金収入自体が少ないため、大きな数値となっている。今後は企業債償還により減少していく見込みである。
　⑤経費回収率については100％を下回っている。料金体系は公共下水道と同一としており料金収入で補えない経費については一般会計が負担している。
　⑥汚水処理原価については、離島という特殊事情により公共下水への接続等の効率化が図れず、島内独自で汚水処理を行う必要性から処理費用が嵩み、高い原価となっている。
</t>
    <rPh sb="1" eb="3">
      <t>ギョギョウ</t>
    </rPh>
    <rPh sb="3" eb="5">
      <t>シュウラク</t>
    </rPh>
    <rPh sb="5" eb="7">
      <t>ハイスイ</t>
    </rPh>
    <rPh sb="8" eb="10">
      <t>イカ</t>
    </rPh>
    <rPh sb="11" eb="12">
      <t>ギョ</t>
    </rPh>
    <rPh sb="12" eb="13">
      <t>シュウ</t>
    </rPh>
    <rPh sb="19" eb="21">
      <t>レイワ</t>
    </rPh>
    <rPh sb="22" eb="23">
      <t>ネン</t>
    </rPh>
    <rPh sb="23" eb="24">
      <t>ド</t>
    </rPh>
    <rPh sb="39" eb="41">
      <t>ブンセキ</t>
    </rPh>
    <rPh sb="41" eb="42">
      <t>ヒョウ</t>
    </rPh>
    <rPh sb="44" eb="47">
      <t>ゼンネンド</t>
    </rPh>
    <rPh sb="47" eb="49">
      <t>スウチ</t>
    </rPh>
    <rPh sb="52" eb="54">
      <t>ネンド</t>
    </rPh>
    <rPh sb="54" eb="55">
      <t>ゴト</t>
    </rPh>
    <rPh sb="56" eb="58">
      <t>ヒカク</t>
    </rPh>
    <rPh sb="58" eb="60">
      <t>ブンセキ</t>
    </rPh>
    <rPh sb="61" eb="63">
      <t>コンゴ</t>
    </rPh>
    <rPh sb="89" eb="90">
      <t>ジ</t>
    </rPh>
    <rPh sb="90" eb="91">
      <t>シマ</t>
    </rPh>
    <rPh sb="92" eb="94">
      <t>オオシマ</t>
    </rPh>
    <rPh sb="102" eb="103">
      <t>オコナ</t>
    </rPh>
    <rPh sb="108" eb="110">
      <t>エンガン</t>
    </rPh>
    <rPh sb="110" eb="111">
      <t>ブ</t>
    </rPh>
    <rPh sb="116" eb="118">
      <t>レイワ</t>
    </rPh>
    <rPh sb="119" eb="120">
      <t>ネン</t>
    </rPh>
    <rPh sb="120" eb="121">
      <t>ド</t>
    </rPh>
    <rPh sb="123" eb="125">
      <t>コウキョウ</t>
    </rPh>
    <rPh sb="125" eb="127">
      <t>ゲスイ</t>
    </rPh>
    <rPh sb="127" eb="128">
      <t>ドウ</t>
    </rPh>
    <rPh sb="132" eb="133">
      <t>オコナ</t>
    </rPh>
    <rPh sb="138" eb="140">
      <t>リトウ</t>
    </rPh>
    <rPh sb="142" eb="144">
      <t>オノオノ</t>
    </rPh>
    <rPh sb="144" eb="146">
      <t>ショリ</t>
    </rPh>
    <rPh sb="146" eb="147">
      <t>ジョウ</t>
    </rPh>
    <rPh sb="148" eb="150">
      <t>ホユウ</t>
    </rPh>
    <rPh sb="151" eb="153">
      <t>オスイ</t>
    </rPh>
    <rPh sb="153" eb="155">
      <t>ショリ</t>
    </rPh>
    <rPh sb="156" eb="157">
      <t>オコナ</t>
    </rPh>
    <rPh sb="177" eb="179">
      <t>レイワ</t>
    </rPh>
    <rPh sb="180" eb="181">
      <t>ネン</t>
    </rPh>
    <rPh sb="181" eb="182">
      <t>ド</t>
    </rPh>
    <rPh sb="194" eb="195">
      <t>トモナ</t>
    </rPh>
    <rPh sb="196" eb="198">
      <t>チョウセイ</t>
    </rPh>
    <rPh sb="198" eb="199">
      <t>トウ</t>
    </rPh>
    <rPh sb="200" eb="202">
      <t>ケイサン</t>
    </rPh>
    <rPh sb="203" eb="204">
      <t>フク</t>
    </rPh>
    <rPh sb="209" eb="211">
      <t>トクベツ</t>
    </rPh>
    <rPh sb="211" eb="213">
      <t>リエキ</t>
    </rPh>
    <rPh sb="214" eb="215">
      <t>トウ</t>
    </rPh>
    <rPh sb="217" eb="218">
      <t>オコナ</t>
    </rPh>
    <rPh sb="230" eb="232">
      <t>シタマワ</t>
    </rPh>
    <rPh sb="280" eb="282">
      <t>レイワ</t>
    </rPh>
    <rPh sb="283" eb="284">
      <t>ネン</t>
    </rPh>
    <rPh sb="284" eb="285">
      <t>ド</t>
    </rPh>
    <rPh sb="288" eb="290">
      <t>コウキョウ</t>
    </rPh>
    <rPh sb="290" eb="292">
      <t>ゲスイ</t>
    </rPh>
    <rPh sb="292" eb="293">
      <t>ドウ</t>
    </rPh>
    <rPh sb="295" eb="297">
      <t>ケイエイ</t>
    </rPh>
    <rPh sb="302" eb="305">
      <t>ゲスイドウ</t>
    </rPh>
    <rPh sb="305" eb="307">
      <t>ジギョウ</t>
    </rPh>
    <rPh sb="307" eb="309">
      <t>カイケイ</t>
    </rPh>
    <rPh sb="311" eb="313">
      <t>カイケイ</t>
    </rPh>
    <rPh sb="313" eb="315">
      <t>トウゴウ</t>
    </rPh>
    <rPh sb="316" eb="317">
      <t>オコナ</t>
    </rPh>
    <rPh sb="322" eb="324">
      <t>ゼンタイ</t>
    </rPh>
    <rPh sb="325" eb="327">
      <t>ウンテン</t>
    </rPh>
    <rPh sb="327" eb="329">
      <t>シキン</t>
    </rPh>
    <rPh sb="330" eb="332">
      <t>カクホ</t>
    </rPh>
    <rPh sb="333" eb="336">
      <t>ケンゼンセイ</t>
    </rPh>
    <rPh sb="337" eb="340">
      <t>コウリツセイ</t>
    </rPh>
    <rPh sb="341" eb="342">
      <t>ハカ</t>
    </rPh>
    <rPh sb="364" eb="366">
      <t>リョウキン</t>
    </rPh>
    <rPh sb="366" eb="368">
      <t>シュウニュウ</t>
    </rPh>
    <rPh sb="369" eb="370">
      <t>タイ</t>
    </rPh>
    <rPh sb="372" eb="374">
      <t>キギョウ</t>
    </rPh>
    <rPh sb="374" eb="375">
      <t>サイ</t>
    </rPh>
    <rPh sb="376" eb="378">
      <t>ザンダカ</t>
    </rPh>
    <rPh sb="379" eb="380">
      <t>アラワ</t>
    </rPh>
    <rPh sb="388" eb="390">
      <t>サイキン</t>
    </rPh>
    <rPh sb="390" eb="392">
      <t>カコ</t>
    </rPh>
    <rPh sb="394" eb="395">
      <t>ネン</t>
    </rPh>
    <rPh sb="396" eb="398">
      <t>キギョウ</t>
    </rPh>
    <rPh sb="398" eb="399">
      <t>サイ</t>
    </rPh>
    <rPh sb="400" eb="401">
      <t>カ</t>
    </rPh>
    <rPh sb="402" eb="403">
      <t>イ</t>
    </rPh>
    <rPh sb="407" eb="409">
      <t>シセツ</t>
    </rPh>
    <rPh sb="409" eb="411">
      <t>コウシン</t>
    </rPh>
    <rPh sb="412" eb="413">
      <t>オコナ</t>
    </rPh>
    <rPh sb="418" eb="420">
      <t>キギョウ</t>
    </rPh>
    <rPh sb="420" eb="421">
      <t>サイ</t>
    </rPh>
    <rPh sb="421" eb="423">
      <t>ザンダカ</t>
    </rPh>
    <rPh sb="424" eb="426">
      <t>ゾウカ</t>
    </rPh>
    <rPh sb="432" eb="434">
      <t>リョウキン</t>
    </rPh>
    <rPh sb="434" eb="436">
      <t>シュウニュウ</t>
    </rPh>
    <rPh sb="436" eb="438">
      <t>ジタイ</t>
    </rPh>
    <rPh sb="439" eb="440">
      <t>スク</t>
    </rPh>
    <rPh sb="445" eb="446">
      <t>オオ</t>
    </rPh>
    <rPh sb="448" eb="450">
      <t>スウチ</t>
    </rPh>
    <rPh sb="457" eb="459">
      <t>コンゴ</t>
    </rPh>
    <rPh sb="460" eb="462">
      <t>キギョウ</t>
    </rPh>
    <rPh sb="462" eb="463">
      <t>サイ</t>
    </rPh>
    <rPh sb="463" eb="465">
      <t>ショウカン</t>
    </rPh>
    <rPh sb="484" eb="486">
      <t>ケイヒ</t>
    </rPh>
    <rPh sb="486" eb="488">
      <t>カイシュウ</t>
    </rPh>
    <rPh sb="488" eb="489">
      <t>リツ</t>
    </rPh>
    <rPh sb="499" eb="501">
      <t>シタマワ</t>
    </rPh>
    <rPh sb="506" eb="507">
      <t>リョウ</t>
    </rPh>
    <rPh sb="507" eb="508">
      <t>キン</t>
    </rPh>
    <rPh sb="508" eb="510">
      <t>タイケイ</t>
    </rPh>
    <rPh sb="511" eb="513">
      <t>コウキョウ</t>
    </rPh>
    <rPh sb="513" eb="515">
      <t>ゲスイ</t>
    </rPh>
    <rPh sb="515" eb="516">
      <t>ドウ</t>
    </rPh>
    <rPh sb="517" eb="519">
      <t>ドウイツ</t>
    </rPh>
    <rPh sb="524" eb="526">
      <t>リョウキン</t>
    </rPh>
    <rPh sb="526" eb="528">
      <t>シュウニュウ</t>
    </rPh>
    <rPh sb="529" eb="530">
      <t>オギナ</t>
    </rPh>
    <rPh sb="533" eb="535">
      <t>ケイヒ</t>
    </rPh>
    <rPh sb="540" eb="542">
      <t>イッパン</t>
    </rPh>
    <rPh sb="542" eb="544">
      <t>カイケイ</t>
    </rPh>
    <rPh sb="545" eb="547">
      <t>フタン</t>
    </rPh>
    <rPh sb="567" eb="569">
      <t>リトウ</t>
    </rPh>
    <rPh sb="572" eb="574">
      <t>トクシュ</t>
    </rPh>
    <rPh sb="574" eb="576">
      <t>ジジョウ</t>
    </rPh>
    <rPh sb="579" eb="581">
      <t>コウキョウ</t>
    </rPh>
    <rPh sb="581" eb="583">
      <t>ゲスイ</t>
    </rPh>
    <rPh sb="585" eb="587">
      <t>セツゾク</t>
    </rPh>
    <rPh sb="587" eb="588">
      <t>トウ</t>
    </rPh>
    <rPh sb="589" eb="592">
      <t>コウリツカ</t>
    </rPh>
    <rPh sb="593" eb="594">
      <t>ハカ</t>
    </rPh>
    <rPh sb="597" eb="598">
      <t>シマ</t>
    </rPh>
    <rPh sb="598" eb="599">
      <t>ナイ</t>
    </rPh>
    <rPh sb="599" eb="601">
      <t>ドクジ</t>
    </rPh>
    <rPh sb="602" eb="604">
      <t>オスイ</t>
    </rPh>
    <rPh sb="604" eb="606">
      <t>ショリ</t>
    </rPh>
    <rPh sb="607" eb="608">
      <t>オコナ</t>
    </rPh>
    <rPh sb="609" eb="612">
      <t>ヒツヨウセイ</t>
    </rPh>
    <rPh sb="614" eb="616">
      <t>ショリ</t>
    </rPh>
    <rPh sb="616" eb="618">
      <t>ヒヨウ</t>
    </rPh>
    <rPh sb="619" eb="620">
      <t>カサ</t>
    </rPh>
    <rPh sb="622" eb="623">
      <t>タカ</t>
    </rPh>
    <rPh sb="624" eb="626">
      <t>ゲンカ</t>
    </rPh>
    <phoneticPr fontId="4"/>
  </si>
  <si>
    <t xml:space="preserve"> 「神宿る島」宗像・沖ノ島と関連遺産群と世界遺産登録を受けている本市においては、海洋資源と自然を守る上でも重要な施設であり必要不可欠な施設である。しかしながら、経営面では料金収入では賄えておらず、一般会計からの繰入金に依存をしている状況である。
　令和2年度に地方公営企業法を適用し公営企業会計方式へ移行したことにより、財務諸表等が作成され財産状況が明確化した。経営状況を把握し、経営比較分析を行いながら、効率的で安定した事業運営を目指していく。</t>
    <rPh sb="85" eb="87">
      <t>リョウキン</t>
    </rPh>
    <rPh sb="130" eb="132">
      <t>チホウ</t>
    </rPh>
    <rPh sb="132" eb="134">
      <t>コウエイ</t>
    </rPh>
    <rPh sb="134" eb="136">
      <t>キギョウ</t>
    </rPh>
    <rPh sb="136" eb="137">
      <t>ホウ</t>
    </rPh>
    <rPh sb="138" eb="140">
      <t>テキヨウ</t>
    </rPh>
    <rPh sb="150" eb="152">
      <t>イコウ</t>
    </rPh>
    <rPh sb="160" eb="162">
      <t>ザイム</t>
    </rPh>
    <rPh sb="162" eb="164">
      <t>ショヒョウ</t>
    </rPh>
    <rPh sb="164" eb="165">
      <t>トウ</t>
    </rPh>
    <rPh sb="166" eb="168">
      <t>サクセイ</t>
    </rPh>
    <rPh sb="170" eb="172">
      <t>ザイサン</t>
    </rPh>
    <rPh sb="172" eb="174">
      <t>ジョウキョウ</t>
    </rPh>
    <rPh sb="175" eb="178">
      <t>メイカクカ</t>
    </rPh>
    <rPh sb="190" eb="192">
      <t>ケイエイ</t>
    </rPh>
    <rPh sb="192" eb="194">
      <t>ヒカク</t>
    </rPh>
    <rPh sb="194" eb="196">
      <t>ブンセキ</t>
    </rPh>
    <rPh sb="197" eb="198">
      <t>オコナ</t>
    </rPh>
    <rPh sb="203" eb="206">
      <t>コウリツテキ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</si>
</sst>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79F-4A24-B7C3-B72D976A68D9}"/>
            </c:ext>
          </c:extLst>
        </c:ser>
        <c:dLbls>
          <c:showLegendKey val="0"/>
          <c:showVal val="0"/>
          <c:showCatName val="0"/>
          <c:showSerName val="0"/>
          <c:showPercent val="0"/>
          <c:showBubbleSize val="0"/>
        </c:dLbls>
        <c:gapWidth val="150"/>
        <c:axId val="43378176"/>
        <c:axId val="4338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579F-4A24-B7C3-B72D976A68D9}"/>
            </c:ext>
          </c:extLst>
        </c:ser>
        <c:dLbls>
          <c:showLegendKey val="0"/>
          <c:showVal val="0"/>
          <c:showCatName val="0"/>
          <c:showSerName val="0"/>
          <c:showPercent val="0"/>
          <c:showBubbleSize val="0"/>
        </c:dLbls>
        <c:marker val="1"/>
        <c:smooth val="0"/>
        <c:axId val="43378176"/>
        <c:axId val="43380096"/>
      </c:lineChart>
      <c:dateAx>
        <c:axId val="43378176"/>
        <c:scaling>
          <c:orientation val="minMax"/>
        </c:scaling>
        <c:delete val="1"/>
        <c:axPos val="b"/>
        <c:numFmt formatCode="&quot;H&quot;yy" sourceLinked="1"/>
        <c:majorTickMark val="none"/>
        <c:minorTickMark val="none"/>
        <c:tickLblPos val="none"/>
        <c:crossAx val="43380096"/>
        <c:crosses val="autoZero"/>
        <c:auto val="1"/>
        <c:lblOffset val="100"/>
        <c:baseTimeUnit val="years"/>
      </c:dateAx>
      <c:valAx>
        <c:axId val="4338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781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43.51</c:v>
                </c:pt>
              </c:numCache>
            </c:numRef>
          </c:val>
          <c:extLst xmlns:c16r2="http://schemas.microsoft.com/office/drawing/2015/06/chart">
            <c:ext xmlns:c16="http://schemas.microsoft.com/office/drawing/2014/chart" uri="{C3380CC4-5D6E-409C-BE32-E72D297353CC}">
              <c16:uniqueId val="{00000000-989B-41C7-A7E2-17B671F923B3}"/>
            </c:ext>
          </c:extLst>
        </c:ser>
        <c:dLbls>
          <c:showLegendKey val="0"/>
          <c:showVal val="0"/>
          <c:showCatName val="0"/>
          <c:showSerName val="0"/>
          <c:showPercent val="0"/>
          <c:showBubbleSize val="0"/>
        </c:dLbls>
        <c:gapWidth val="150"/>
        <c:axId val="147368192"/>
        <c:axId val="14743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40.29</c:v>
                </c:pt>
              </c:numCache>
            </c:numRef>
          </c:val>
          <c:smooth val="0"/>
          <c:extLst xmlns:c16r2="http://schemas.microsoft.com/office/drawing/2015/06/chart">
            <c:ext xmlns:c16="http://schemas.microsoft.com/office/drawing/2014/chart" uri="{C3380CC4-5D6E-409C-BE32-E72D297353CC}">
              <c16:uniqueId val="{00000001-989B-41C7-A7E2-17B671F923B3}"/>
            </c:ext>
          </c:extLst>
        </c:ser>
        <c:dLbls>
          <c:showLegendKey val="0"/>
          <c:showVal val="0"/>
          <c:showCatName val="0"/>
          <c:showSerName val="0"/>
          <c:showPercent val="0"/>
          <c:showBubbleSize val="0"/>
        </c:dLbls>
        <c:marker val="1"/>
        <c:smooth val="0"/>
        <c:axId val="147368192"/>
        <c:axId val="147433344"/>
      </c:lineChart>
      <c:dateAx>
        <c:axId val="147368192"/>
        <c:scaling>
          <c:orientation val="minMax"/>
        </c:scaling>
        <c:delete val="1"/>
        <c:axPos val="b"/>
        <c:numFmt formatCode="&quot;H&quot;yy" sourceLinked="1"/>
        <c:majorTickMark val="none"/>
        <c:minorTickMark val="none"/>
        <c:tickLblPos val="none"/>
        <c:crossAx val="147433344"/>
        <c:crosses val="autoZero"/>
        <c:auto val="1"/>
        <c:lblOffset val="100"/>
        <c:baseTimeUnit val="years"/>
      </c:dateAx>
      <c:valAx>
        <c:axId val="1474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97.61</c:v>
                </c:pt>
              </c:numCache>
            </c:numRef>
          </c:val>
          <c:extLst xmlns:c16r2="http://schemas.microsoft.com/office/drawing/2015/06/chart">
            <c:ext xmlns:c16="http://schemas.microsoft.com/office/drawing/2014/chart" uri="{C3380CC4-5D6E-409C-BE32-E72D297353CC}">
              <c16:uniqueId val="{00000000-4DC8-4FA8-9EBC-49585E8D87CD}"/>
            </c:ext>
          </c:extLst>
        </c:ser>
        <c:dLbls>
          <c:showLegendKey val="0"/>
          <c:showVal val="0"/>
          <c:showCatName val="0"/>
          <c:showSerName val="0"/>
          <c:showPercent val="0"/>
          <c:showBubbleSize val="0"/>
        </c:dLbls>
        <c:gapWidth val="150"/>
        <c:axId val="149097472"/>
        <c:axId val="15020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87.49</c:v>
                </c:pt>
              </c:numCache>
            </c:numRef>
          </c:val>
          <c:smooth val="0"/>
          <c:extLst xmlns:c16r2="http://schemas.microsoft.com/office/drawing/2015/06/chart">
            <c:ext xmlns:c16="http://schemas.microsoft.com/office/drawing/2014/chart" uri="{C3380CC4-5D6E-409C-BE32-E72D297353CC}">
              <c16:uniqueId val="{00000001-4DC8-4FA8-9EBC-49585E8D87CD}"/>
            </c:ext>
          </c:extLst>
        </c:ser>
        <c:dLbls>
          <c:showLegendKey val="0"/>
          <c:showVal val="0"/>
          <c:showCatName val="0"/>
          <c:showSerName val="0"/>
          <c:showPercent val="0"/>
          <c:showBubbleSize val="0"/>
        </c:dLbls>
        <c:marker val="1"/>
        <c:smooth val="0"/>
        <c:axId val="149097472"/>
        <c:axId val="150201856"/>
      </c:lineChart>
      <c:dateAx>
        <c:axId val="149097472"/>
        <c:scaling>
          <c:orientation val="minMax"/>
        </c:scaling>
        <c:delete val="1"/>
        <c:axPos val="b"/>
        <c:numFmt formatCode="&quot;H&quot;yy" sourceLinked="1"/>
        <c:majorTickMark val="none"/>
        <c:minorTickMark val="none"/>
        <c:tickLblPos val="none"/>
        <c:crossAx val="150201856"/>
        <c:crosses val="autoZero"/>
        <c:auto val="1"/>
        <c:lblOffset val="100"/>
        <c:baseTimeUnit val="years"/>
      </c:dateAx>
      <c:valAx>
        <c:axId val="1502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9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91.39</c:v>
                </c:pt>
              </c:numCache>
            </c:numRef>
          </c:val>
          <c:extLst xmlns:c16r2="http://schemas.microsoft.com/office/drawing/2015/06/chart">
            <c:ext xmlns:c16="http://schemas.microsoft.com/office/drawing/2014/chart" uri="{C3380CC4-5D6E-409C-BE32-E72D297353CC}">
              <c16:uniqueId val="{00000000-2317-4E70-BB93-9490116498FA}"/>
            </c:ext>
          </c:extLst>
        </c:ser>
        <c:dLbls>
          <c:showLegendKey val="0"/>
          <c:showVal val="0"/>
          <c:showCatName val="0"/>
          <c:showSerName val="0"/>
          <c:showPercent val="0"/>
          <c:showBubbleSize val="0"/>
        </c:dLbls>
        <c:gapWidth val="150"/>
        <c:axId val="72514560"/>
        <c:axId val="7251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95.71</c:v>
                </c:pt>
              </c:numCache>
            </c:numRef>
          </c:val>
          <c:smooth val="0"/>
          <c:extLst xmlns:c16r2="http://schemas.microsoft.com/office/drawing/2015/06/chart">
            <c:ext xmlns:c16="http://schemas.microsoft.com/office/drawing/2014/chart" uri="{C3380CC4-5D6E-409C-BE32-E72D297353CC}">
              <c16:uniqueId val="{00000001-2317-4E70-BB93-9490116498FA}"/>
            </c:ext>
          </c:extLst>
        </c:ser>
        <c:dLbls>
          <c:showLegendKey val="0"/>
          <c:showVal val="0"/>
          <c:showCatName val="0"/>
          <c:showSerName val="0"/>
          <c:showPercent val="0"/>
          <c:showBubbleSize val="0"/>
        </c:dLbls>
        <c:marker val="1"/>
        <c:smooth val="0"/>
        <c:axId val="72514560"/>
        <c:axId val="72516736"/>
      </c:lineChart>
      <c:dateAx>
        <c:axId val="72514560"/>
        <c:scaling>
          <c:orientation val="minMax"/>
        </c:scaling>
        <c:delete val="1"/>
        <c:axPos val="b"/>
        <c:numFmt formatCode="&quot;H&quot;yy" sourceLinked="1"/>
        <c:majorTickMark val="none"/>
        <c:minorTickMark val="none"/>
        <c:tickLblPos val="none"/>
        <c:crossAx val="72516736"/>
        <c:crosses val="autoZero"/>
        <c:auto val="1"/>
        <c:lblOffset val="100"/>
        <c:baseTimeUnit val="years"/>
      </c:dateAx>
      <c:valAx>
        <c:axId val="725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4.82</c:v>
                </c:pt>
              </c:numCache>
            </c:numRef>
          </c:val>
          <c:extLst xmlns:c16r2="http://schemas.microsoft.com/office/drawing/2015/06/chart">
            <c:ext xmlns:c16="http://schemas.microsoft.com/office/drawing/2014/chart" uri="{C3380CC4-5D6E-409C-BE32-E72D297353CC}">
              <c16:uniqueId val="{00000000-D780-4EED-9724-C6BF2BCA82DC}"/>
            </c:ext>
          </c:extLst>
        </c:ser>
        <c:dLbls>
          <c:showLegendKey val="0"/>
          <c:showVal val="0"/>
          <c:showCatName val="0"/>
          <c:showSerName val="0"/>
          <c:showPercent val="0"/>
          <c:showBubbleSize val="0"/>
        </c:dLbls>
        <c:gapWidth val="150"/>
        <c:axId val="72574464"/>
        <c:axId val="7257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29.9</c:v>
                </c:pt>
              </c:numCache>
            </c:numRef>
          </c:val>
          <c:smooth val="0"/>
          <c:extLst xmlns:c16r2="http://schemas.microsoft.com/office/drawing/2015/06/chart">
            <c:ext xmlns:c16="http://schemas.microsoft.com/office/drawing/2014/chart" uri="{C3380CC4-5D6E-409C-BE32-E72D297353CC}">
              <c16:uniqueId val="{00000001-D780-4EED-9724-C6BF2BCA82DC}"/>
            </c:ext>
          </c:extLst>
        </c:ser>
        <c:dLbls>
          <c:showLegendKey val="0"/>
          <c:showVal val="0"/>
          <c:showCatName val="0"/>
          <c:showSerName val="0"/>
          <c:showPercent val="0"/>
          <c:showBubbleSize val="0"/>
        </c:dLbls>
        <c:marker val="1"/>
        <c:smooth val="0"/>
        <c:axId val="72574464"/>
        <c:axId val="72576384"/>
      </c:lineChart>
      <c:dateAx>
        <c:axId val="72574464"/>
        <c:scaling>
          <c:orientation val="minMax"/>
        </c:scaling>
        <c:delete val="1"/>
        <c:axPos val="b"/>
        <c:numFmt formatCode="&quot;H&quot;yy" sourceLinked="1"/>
        <c:majorTickMark val="none"/>
        <c:minorTickMark val="none"/>
        <c:tickLblPos val="none"/>
        <c:crossAx val="72576384"/>
        <c:crosses val="autoZero"/>
        <c:auto val="1"/>
        <c:lblOffset val="100"/>
        <c:baseTimeUnit val="years"/>
      </c:dateAx>
      <c:valAx>
        <c:axId val="7257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7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62DD-4B57-B320-8C059CD0D7F9}"/>
            </c:ext>
          </c:extLst>
        </c:ser>
        <c:dLbls>
          <c:showLegendKey val="0"/>
          <c:showVal val="0"/>
          <c:showCatName val="0"/>
          <c:showSerName val="0"/>
          <c:showPercent val="0"/>
          <c:showBubbleSize val="0"/>
        </c:dLbls>
        <c:gapWidth val="150"/>
        <c:axId val="73090176"/>
        <c:axId val="7309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62DD-4B57-B320-8C059CD0D7F9}"/>
            </c:ext>
          </c:extLst>
        </c:ser>
        <c:dLbls>
          <c:showLegendKey val="0"/>
          <c:showVal val="0"/>
          <c:showCatName val="0"/>
          <c:showSerName val="0"/>
          <c:showPercent val="0"/>
          <c:showBubbleSize val="0"/>
        </c:dLbls>
        <c:marker val="1"/>
        <c:smooth val="0"/>
        <c:axId val="73090176"/>
        <c:axId val="73092480"/>
      </c:lineChart>
      <c:dateAx>
        <c:axId val="73090176"/>
        <c:scaling>
          <c:orientation val="minMax"/>
        </c:scaling>
        <c:delete val="1"/>
        <c:axPos val="b"/>
        <c:numFmt formatCode="&quot;H&quot;yy" sourceLinked="1"/>
        <c:majorTickMark val="none"/>
        <c:minorTickMark val="none"/>
        <c:tickLblPos val="none"/>
        <c:crossAx val="73092480"/>
        <c:crosses val="autoZero"/>
        <c:auto val="1"/>
        <c:lblOffset val="100"/>
        <c:baseTimeUnit val="years"/>
      </c:dateAx>
      <c:valAx>
        <c:axId val="730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0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A184-46F4-9752-D31F662BBA9B}"/>
            </c:ext>
          </c:extLst>
        </c:ser>
        <c:dLbls>
          <c:showLegendKey val="0"/>
          <c:showVal val="0"/>
          <c:showCatName val="0"/>
          <c:showSerName val="0"/>
          <c:showPercent val="0"/>
          <c:showBubbleSize val="0"/>
        </c:dLbls>
        <c:gapWidth val="150"/>
        <c:axId val="85114240"/>
        <c:axId val="9412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11.66</c:v>
                </c:pt>
              </c:numCache>
            </c:numRef>
          </c:val>
          <c:smooth val="0"/>
          <c:extLst xmlns:c16r2="http://schemas.microsoft.com/office/drawing/2015/06/chart">
            <c:ext xmlns:c16="http://schemas.microsoft.com/office/drawing/2014/chart" uri="{C3380CC4-5D6E-409C-BE32-E72D297353CC}">
              <c16:uniqueId val="{00000001-A184-46F4-9752-D31F662BBA9B}"/>
            </c:ext>
          </c:extLst>
        </c:ser>
        <c:dLbls>
          <c:showLegendKey val="0"/>
          <c:showVal val="0"/>
          <c:showCatName val="0"/>
          <c:showSerName val="0"/>
          <c:showPercent val="0"/>
          <c:showBubbleSize val="0"/>
        </c:dLbls>
        <c:marker val="1"/>
        <c:smooth val="0"/>
        <c:axId val="85114240"/>
        <c:axId val="94120960"/>
      </c:lineChart>
      <c:dateAx>
        <c:axId val="85114240"/>
        <c:scaling>
          <c:orientation val="minMax"/>
        </c:scaling>
        <c:delete val="1"/>
        <c:axPos val="b"/>
        <c:numFmt formatCode="&quot;H&quot;yy" sourceLinked="1"/>
        <c:majorTickMark val="none"/>
        <c:minorTickMark val="none"/>
        <c:tickLblPos val="none"/>
        <c:crossAx val="94120960"/>
        <c:crosses val="autoZero"/>
        <c:auto val="1"/>
        <c:lblOffset val="100"/>
        <c:baseTimeUnit val="years"/>
      </c:dateAx>
      <c:valAx>
        <c:axId val="941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88.57</c:v>
                </c:pt>
              </c:numCache>
            </c:numRef>
          </c:val>
          <c:extLst xmlns:c16r2="http://schemas.microsoft.com/office/drawing/2015/06/chart">
            <c:ext xmlns:c16="http://schemas.microsoft.com/office/drawing/2014/chart" uri="{C3380CC4-5D6E-409C-BE32-E72D297353CC}">
              <c16:uniqueId val="{00000000-C11E-4955-BB2A-119FF32522E7}"/>
            </c:ext>
          </c:extLst>
        </c:ser>
        <c:dLbls>
          <c:showLegendKey val="0"/>
          <c:showVal val="0"/>
          <c:showCatName val="0"/>
          <c:showSerName val="0"/>
          <c:showPercent val="0"/>
          <c:showBubbleSize val="0"/>
        </c:dLbls>
        <c:gapWidth val="150"/>
        <c:axId val="98039296"/>
        <c:axId val="9893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53.11</c:v>
                </c:pt>
              </c:numCache>
            </c:numRef>
          </c:val>
          <c:smooth val="0"/>
          <c:extLst xmlns:c16r2="http://schemas.microsoft.com/office/drawing/2015/06/chart">
            <c:ext xmlns:c16="http://schemas.microsoft.com/office/drawing/2014/chart" uri="{C3380CC4-5D6E-409C-BE32-E72D297353CC}">
              <c16:uniqueId val="{00000001-C11E-4955-BB2A-119FF32522E7}"/>
            </c:ext>
          </c:extLst>
        </c:ser>
        <c:dLbls>
          <c:showLegendKey val="0"/>
          <c:showVal val="0"/>
          <c:showCatName val="0"/>
          <c:showSerName val="0"/>
          <c:showPercent val="0"/>
          <c:showBubbleSize val="0"/>
        </c:dLbls>
        <c:marker val="1"/>
        <c:smooth val="0"/>
        <c:axId val="98039296"/>
        <c:axId val="98939264"/>
      </c:lineChart>
      <c:dateAx>
        <c:axId val="98039296"/>
        <c:scaling>
          <c:orientation val="minMax"/>
        </c:scaling>
        <c:delete val="1"/>
        <c:axPos val="b"/>
        <c:numFmt formatCode="&quot;H&quot;yy" sourceLinked="1"/>
        <c:majorTickMark val="none"/>
        <c:minorTickMark val="none"/>
        <c:tickLblPos val="none"/>
        <c:crossAx val="98939264"/>
        <c:crosses val="autoZero"/>
        <c:auto val="1"/>
        <c:lblOffset val="100"/>
        <c:baseTimeUnit val="years"/>
      </c:dateAx>
      <c:valAx>
        <c:axId val="989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2283.2800000000002</c:v>
                </c:pt>
              </c:numCache>
            </c:numRef>
          </c:val>
          <c:extLst xmlns:c16r2="http://schemas.microsoft.com/office/drawing/2015/06/chart">
            <c:ext xmlns:c16="http://schemas.microsoft.com/office/drawing/2014/chart" uri="{C3380CC4-5D6E-409C-BE32-E72D297353CC}">
              <c16:uniqueId val="{00000000-C825-483B-918B-27C8C4E64DFF}"/>
            </c:ext>
          </c:extLst>
        </c:ser>
        <c:dLbls>
          <c:showLegendKey val="0"/>
          <c:showVal val="0"/>
          <c:showCatName val="0"/>
          <c:showSerName val="0"/>
          <c:showPercent val="0"/>
          <c:showBubbleSize val="0"/>
        </c:dLbls>
        <c:gapWidth val="150"/>
        <c:axId val="110325760"/>
        <c:axId val="11032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807.81</c:v>
                </c:pt>
              </c:numCache>
            </c:numRef>
          </c:val>
          <c:smooth val="0"/>
          <c:extLst xmlns:c16r2="http://schemas.microsoft.com/office/drawing/2015/06/chart">
            <c:ext xmlns:c16="http://schemas.microsoft.com/office/drawing/2014/chart" uri="{C3380CC4-5D6E-409C-BE32-E72D297353CC}">
              <c16:uniqueId val="{00000001-C825-483B-918B-27C8C4E64DFF}"/>
            </c:ext>
          </c:extLst>
        </c:ser>
        <c:dLbls>
          <c:showLegendKey val="0"/>
          <c:showVal val="0"/>
          <c:showCatName val="0"/>
          <c:showSerName val="0"/>
          <c:showPercent val="0"/>
          <c:showBubbleSize val="0"/>
        </c:dLbls>
        <c:marker val="1"/>
        <c:smooth val="0"/>
        <c:axId val="110325760"/>
        <c:axId val="110328064"/>
      </c:lineChart>
      <c:dateAx>
        <c:axId val="110325760"/>
        <c:scaling>
          <c:orientation val="minMax"/>
        </c:scaling>
        <c:delete val="1"/>
        <c:axPos val="b"/>
        <c:numFmt formatCode="&quot;H&quot;yy" sourceLinked="1"/>
        <c:majorTickMark val="none"/>
        <c:minorTickMark val="none"/>
        <c:tickLblPos val="none"/>
        <c:crossAx val="110328064"/>
        <c:crosses val="autoZero"/>
        <c:auto val="1"/>
        <c:lblOffset val="100"/>
        <c:baseTimeUnit val="years"/>
      </c:dateAx>
      <c:valAx>
        <c:axId val="1103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38.21</c:v>
                </c:pt>
              </c:numCache>
            </c:numRef>
          </c:val>
          <c:extLst xmlns:c16r2="http://schemas.microsoft.com/office/drawing/2015/06/chart">
            <c:ext xmlns:c16="http://schemas.microsoft.com/office/drawing/2014/chart" uri="{C3380CC4-5D6E-409C-BE32-E72D297353CC}">
              <c16:uniqueId val="{00000000-22D3-494A-B7EA-E7DECEE6B1B5}"/>
            </c:ext>
          </c:extLst>
        </c:ser>
        <c:dLbls>
          <c:showLegendKey val="0"/>
          <c:showVal val="0"/>
          <c:showCatName val="0"/>
          <c:showSerName val="0"/>
          <c:showPercent val="0"/>
          <c:showBubbleSize val="0"/>
        </c:dLbls>
        <c:gapWidth val="150"/>
        <c:axId val="131217280"/>
        <c:axId val="13744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49.44</c:v>
                </c:pt>
              </c:numCache>
            </c:numRef>
          </c:val>
          <c:smooth val="0"/>
          <c:extLst xmlns:c16r2="http://schemas.microsoft.com/office/drawing/2015/06/chart">
            <c:ext xmlns:c16="http://schemas.microsoft.com/office/drawing/2014/chart" uri="{C3380CC4-5D6E-409C-BE32-E72D297353CC}">
              <c16:uniqueId val="{00000001-22D3-494A-B7EA-E7DECEE6B1B5}"/>
            </c:ext>
          </c:extLst>
        </c:ser>
        <c:dLbls>
          <c:showLegendKey val="0"/>
          <c:showVal val="0"/>
          <c:showCatName val="0"/>
          <c:showSerName val="0"/>
          <c:showPercent val="0"/>
          <c:showBubbleSize val="0"/>
        </c:dLbls>
        <c:marker val="1"/>
        <c:smooth val="0"/>
        <c:axId val="131217280"/>
        <c:axId val="137449472"/>
      </c:lineChart>
      <c:dateAx>
        <c:axId val="131217280"/>
        <c:scaling>
          <c:orientation val="minMax"/>
        </c:scaling>
        <c:delete val="1"/>
        <c:axPos val="b"/>
        <c:numFmt formatCode="&quot;H&quot;yy" sourceLinked="1"/>
        <c:majorTickMark val="none"/>
        <c:minorTickMark val="none"/>
        <c:tickLblPos val="none"/>
        <c:crossAx val="137449472"/>
        <c:crosses val="autoZero"/>
        <c:auto val="1"/>
        <c:lblOffset val="100"/>
        <c:baseTimeUnit val="years"/>
      </c:dateAx>
      <c:valAx>
        <c:axId val="13744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423.17</c:v>
                </c:pt>
              </c:numCache>
            </c:numRef>
          </c:val>
          <c:extLst xmlns:c16r2="http://schemas.microsoft.com/office/drawing/2015/06/chart">
            <c:ext xmlns:c16="http://schemas.microsoft.com/office/drawing/2014/chart" uri="{C3380CC4-5D6E-409C-BE32-E72D297353CC}">
              <c16:uniqueId val="{00000000-4BFD-418E-9A7A-23F678CB000E}"/>
            </c:ext>
          </c:extLst>
        </c:ser>
        <c:dLbls>
          <c:showLegendKey val="0"/>
          <c:showVal val="0"/>
          <c:showCatName val="0"/>
          <c:showSerName val="0"/>
          <c:showPercent val="0"/>
          <c:showBubbleSize val="0"/>
        </c:dLbls>
        <c:gapWidth val="150"/>
        <c:axId val="139693056"/>
        <c:axId val="139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343.49</c:v>
                </c:pt>
              </c:numCache>
            </c:numRef>
          </c:val>
          <c:smooth val="0"/>
          <c:extLst xmlns:c16r2="http://schemas.microsoft.com/office/drawing/2015/06/chart">
            <c:ext xmlns:c16="http://schemas.microsoft.com/office/drawing/2014/chart" uri="{C3380CC4-5D6E-409C-BE32-E72D297353CC}">
              <c16:uniqueId val="{00000001-4BFD-418E-9A7A-23F678CB000E}"/>
            </c:ext>
          </c:extLst>
        </c:ser>
        <c:dLbls>
          <c:showLegendKey val="0"/>
          <c:showVal val="0"/>
          <c:showCatName val="0"/>
          <c:showSerName val="0"/>
          <c:showPercent val="0"/>
          <c:showBubbleSize val="0"/>
        </c:dLbls>
        <c:marker val="1"/>
        <c:smooth val="0"/>
        <c:axId val="139693056"/>
        <c:axId val="139736960"/>
      </c:lineChart>
      <c:dateAx>
        <c:axId val="139693056"/>
        <c:scaling>
          <c:orientation val="minMax"/>
        </c:scaling>
        <c:delete val="1"/>
        <c:axPos val="b"/>
        <c:numFmt formatCode="&quot;H&quot;yy" sourceLinked="1"/>
        <c:majorTickMark val="none"/>
        <c:minorTickMark val="none"/>
        <c:tickLblPos val="none"/>
        <c:crossAx val="139736960"/>
        <c:crosses val="autoZero"/>
        <c:auto val="1"/>
        <c:lblOffset val="100"/>
        <c:baseTimeUnit val="years"/>
      </c:dateAx>
      <c:valAx>
        <c:axId val="13973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福岡県　宗像市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漁業集落排水</v>
      </c>
      <c r="Q8" s="78"/>
      <c r="R8" s="78"/>
      <c r="S8" s="78"/>
      <c r="T8" s="78"/>
      <c r="U8" s="78"/>
      <c r="V8" s="78"/>
      <c r="W8" s="78" t="str">
        <f>データ!L6</f>
        <v>H1</v>
      </c>
      <c r="X8" s="78"/>
      <c r="Y8" s="78"/>
      <c r="Z8" s="78"/>
      <c r="AA8" s="78"/>
      <c r="AB8" s="78"/>
      <c r="AC8" s="78"/>
      <c r="AD8" s="79" t="str">
        <f>データ!$M$6</f>
        <v>非設置</v>
      </c>
      <c r="AE8" s="79"/>
      <c r="AF8" s="79"/>
      <c r="AG8" s="79"/>
      <c r="AH8" s="79"/>
      <c r="AI8" s="79"/>
      <c r="AJ8" s="79"/>
      <c r="AK8" s="3"/>
      <c r="AL8" s="75">
        <f>データ!S6</f>
        <v>97201</v>
      </c>
      <c r="AM8" s="75"/>
      <c r="AN8" s="75"/>
      <c r="AO8" s="75"/>
      <c r="AP8" s="75"/>
      <c r="AQ8" s="75"/>
      <c r="AR8" s="75"/>
      <c r="AS8" s="75"/>
      <c r="AT8" s="74">
        <f>データ!T6</f>
        <v>119.94</v>
      </c>
      <c r="AU8" s="74"/>
      <c r="AV8" s="74"/>
      <c r="AW8" s="74"/>
      <c r="AX8" s="74"/>
      <c r="AY8" s="74"/>
      <c r="AZ8" s="74"/>
      <c r="BA8" s="74"/>
      <c r="BB8" s="74">
        <f>データ!U6</f>
        <v>810.41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55.15</v>
      </c>
      <c r="J10" s="74"/>
      <c r="K10" s="74"/>
      <c r="L10" s="74"/>
      <c r="M10" s="74"/>
      <c r="N10" s="74"/>
      <c r="O10" s="74"/>
      <c r="P10" s="74">
        <f>データ!P6</f>
        <v>2.29</v>
      </c>
      <c r="Q10" s="74"/>
      <c r="R10" s="74"/>
      <c r="S10" s="74"/>
      <c r="T10" s="74"/>
      <c r="U10" s="74"/>
      <c r="V10" s="74"/>
      <c r="W10" s="74">
        <f>データ!Q6</f>
        <v>85.86</v>
      </c>
      <c r="X10" s="74"/>
      <c r="Y10" s="74"/>
      <c r="Z10" s="74"/>
      <c r="AA10" s="74"/>
      <c r="AB10" s="74"/>
      <c r="AC10" s="74"/>
      <c r="AD10" s="75">
        <f>データ!R6</f>
        <v>3130</v>
      </c>
      <c r="AE10" s="75"/>
      <c r="AF10" s="75"/>
      <c r="AG10" s="75"/>
      <c r="AH10" s="75"/>
      <c r="AI10" s="75"/>
      <c r="AJ10" s="75"/>
      <c r="AK10" s="2"/>
      <c r="AL10" s="75">
        <f>データ!V6</f>
        <v>2220</v>
      </c>
      <c r="AM10" s="75"/>
      <c r="AN10" s="75"/>
      <c r="AO10" s="75"/>
      <c r="AP10" s="75"/>
      <c r="AQ10" s="75"/>
      <c r="AR10" s="75"/>
      <c r="AS10" s="75"/>
      <c r="AT10" s="74">
        <f>データ!W6</f>
        <v>0.73</v>
      </c>
      <c r="AU10" s="74"/>
      <c r="AV10" s="74"/>
      <c r="AW10" s="74"/>
      <c r="AX10" s="74"/>
      <c r="AY10" s="74"/>
      <c r="AZ10" s="74"/>
      <c r="BA10" s="74"/>
      <c r="BB10" s="74">
        <f>データ!X6</f>
        <v>3041.1</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7uK7ShFMHj7V0548/HPUhtorChuCAAMt9a7tpYMXPQc1x+OqZv+EqnuZNgE35l4XpAQ41Kt/syz3eFzqhZtDmQ==" saltValue="XlRX3CgZ+0vWvF4mHwL5U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402206</v>
      </c>
      <c r="D6" s="33">
        <f t="shared" si="3"/>
        <v>46</v>
      </c>
      <c r="E6" s="33">
        <f t="shared" si="3"/>
        <v>17</v>
      </c>
      <c r="F6" s="33">
        <f t="shared" si="3"/>
        <v>6</v>
      </c>
      <c r="G6" s="33">
        <f t="shared" si="3"/>
        <v>0</v>
      </c>
      <c r="H6" s="33" t="str">
        <f t="shared" si="3"/>
        <v>福岡県　宗像市</v>
      </c>
      <c r="I6" s="33" t="str">
        <f t="shared" si="3"/>
        <v>法適用</v>
      </c>
      <c r="J6" s="33" t="str">
        <f t="shared" si="3"/>
        <v>下水道事業</v>
      </c>
      <c r="K6" s="33" t="str">
        <f t="shared" si="3"/>
        <v>漁業集落排水</v>
      </c>
      <c r="L6" s="33" t="str">
        <f t="shared" si="3"/>
        <v>H1</v>
      </c>
      <c r="M6" s="33" t="str">
        <f t="shared" si="3"/>
        <v>非設置</v>
      </c>
      <c r="N6" s="34" t="str">
        <f t="shared" si="3"/>
        <v>-</v>
      </c>
      <c r="O6" s="34">
        <f t="shared" si="3"/>
        <v>55.15</v>
      </c>
      <c r="P6" s="34">
        <f t="shared" si="3"/>
        <v>2.29</v>
      </c>
      <c r="Q6" s="34">
        <f t="shared" si="3"/>
        <v>85.86</v>
      </c>
      <c r="R6" s="34">
        <f t="shared" si="3"/>
        <v>3130</v>
      </c>
      <c r="S6" s="34">
        <f t="shared" si="3"/>
        <v>97201</v>
      </c>
      <c r="T6" s="34">
        <f t="shared" si="3"/>
        <v>119.94</v>
      </c>
      <c r="U6" s="34">
        <f t="shared" si="3"/>
        <v>810.41</v>
      </c>
      <c r="V6" s="34">
        <f t="shared" si="3"/>
        <v>2220</v>
      </c>
      <c r="W6" s="34">
        <f t="shared" si="3"/>
        <v>0.73</v>
      </c>
      <c r="X6" s="34">
        <f t="shared" si="3"/>
        <v>3041.1</v>
      </c>
      <c r="Y6" s="35" t="str">
        <f>IF(Y7="",NA(),Y7)</f>
        <v>-</v>
      </c>
      <c r="Z6" s="35" t="str">
        <f t="shared" ref="Z6:AH6" si="4">IF(Z7="",NA(),Z7)</f>
        <v>-</v>
      </c>
      <c r="AA6" s="35" t="str">
        <f t="shared" si="4"/>
        <v>-</v>
      </c>
      <c r="AB6" s="35" t="str">
        <f t="shared" si="4"/>
        <v>-</v>
      </c>
      <c r="AC6" s="35">
        <f t="shared" si="4"/>
        <v>91.39</v>
      </c>
      <c r="AD6" s="35" t="str">
        <f t="shared" si="4"/>
        <v>-</v>
      </c>
      <c r="AE6" s="35" t="str">
        <f t="shared" si="4"/>
        <v>-</v>
      </c>
      <c r="AF6" s="35" t="str">
        <f t="shared" si="4"/>
        <v>-</v>
      </c>
      <c r="AG6" s="35" t="str">
        <f t="shared" si="4"/>
        <v>-</v>
      </c>
      <c r="AH6" s="35">
        <f t="shared" si="4"/>
        <v>95.71</v>
      </c>
      <c r="AI6" s="34" t="str">
        <f>IF(AI7="","",IF(AI7="-","【-】","【"&amp;SUBSTITUTE(TEXT(AI7,"#,##0.00"),"-","△")&amp;"】"))</f>
        <v>【99.28】</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11.66</v>
      </c>
      <c r="AT6" s="34" t="str">
        <f>IF(AT7="","",IF(AT7="-","【-】","【"&amp;SUBSTITUTE(TEXT(AT7,"#,##0.00"),"-","△")&amp;"】"))</f>
        <v>【86.39】</v>
      </c>
      <c r="AU6" s="35" t="str">
        <f>IF(AU7="",NA(),AU7)</f>
        <v>-</v>
      </c>
      <c r="AV6" s="35" t="str">
        <f t="shared" ref="AV6:BD6" si="6">IF(AV7="",NA(),AV7)</f>
        <v>-</v>
      </c>
      <c r="AW6" s="35" t="str">
        <f t="shared" si="6"/>
        <v>-</v>
      </c>
      <c r="AX6" s="35" t="str">
        <f t="shared" si="6"/>
        <v>-</v>
      </c>
      <c r="AY6" s="35">
        <f t="shared" si="6"/>
        <v>88.57</v>
      </c>
      <c r="AZ6" s="35" t="str">
        <f t="shared" si="6"/>
        <v>-</v>
      </c>
      <c r="BA6" s="35" t="str">
        <f t="shared" si="6"/>
        <v>-</v>
      </c>
      <c r="BB6" s="35" t="str">
        <f t="shared" si="6"/>
        <v>-</v>
      </c>
      <c r="BC6" s="35" t="str">
        <f t="shared" si="6"/>
        <v>-</v>
      </c>
      <c r="BD6" s="35">
        <f t="shared" si="6"/>
        <v>53.11</v>
      </c>
      <c r="BE6" s="34" t="str">
        <f>IF(BE7="","",IF(BE7="-","【-】","【"&amp;SUBSTITUTE(TEXT(BE7,"#,##0.00"),"-","△")&amp;"】"))</f>
        <v>【58.47】</v>
      </c>
      <c r="BF6" s="35" t="str">
        <f>IF(BF7="",NA(),BF7)</f>
        <v>-</v>
      </c>
      <c r="BG6" s="35" t="str">
        <f t="shared" ref="BG6:BO6" si="7">IF(BG7="",NA(),BG7)</f>
        <v>-</v>
      </c>
      <c r="BH6" s="35" t="str">
        <f t="shared" si="7"/>
        <v>-</v>
      </c>
      <c r="BI6" s="35" t="str">
        <f t="shared" si="7"/>
        <v>-</v>
      </c>
      <c r="BJ6" s="35">
        <f t="shared" si="7"/>
        <v>2283.2800000000002</v>
      </c>
      <c r="BK6" s="35" t="str">
        <f t="shared" si="7"/>
        <v>-</v>
      </c>
      <c r="BL6" s="35" t="str">
        <f t="shared" si="7"/>
        <v>-</v>
      </c>
      <c r="BM6" s="35" t="str">
        <f t="shared" si="7"/>
        <v>-</v>
      </c>
      <c r="BN6" s="35" t="str">
        <f t="shared" si="7"/>
        <v>-</v>
      </c>
      <c r="BO6" s="35">
        <f t="shared" si="7"/>
        <v>807.81</v>
      </c>
      <c r="BP6" s="34" t="str">
        <f>IF(BP7="","",IF(BP7="-","【-】","【"&amp;SUBSTITUTE(TEXT(BP7,"#,##0.00"),"-","△")&amp;"】"))</f>
        <v>【1,042.34】</v>
      </c>
      <c r="BQ6" s="35" t="str">
        <f>IF(BQ7="",NA(),BQ7)</f>
        <v>-</v>
      </c>
      <c r="BR6" s="35" t="str">
        <f t="shared" ref="BR6:BZ6" si="8">IF(BR7="",NA(),BR7)</f>
        <v>-</v>
      </c>
      <c r="BS6" s="35" t="str">
        <f t="shared" si="8"/>
        <v>-</v>
      </c>
      <c r="BT6" s="35" t="str">
        <f t="shared" si="8"/>
        <v>-</v>
      </c>
      <c r="BU6" s="35">
        <f t="shared" si="8"/>
        <v>38.21</v>
      </c>
      <c r="BV6" s="35" t="str">
        <f t="shared" si="8"/>
        <v>-</v>
      </c>
      <c r="BW6" s="35" t="str">
        <f t="shared" si="8"/>
        <v>-</v>
      </c>
      <c r="BX6" s="35" t="str">
        <f t="shared" si="8"/>
        <v>-</v>
      </c>
      <c r="BY6" s="35" t="str">
        <f t="shared" si="8"/>
        <v>-</v>
      </c>
      <c r="BZ6" s="35">
        <f t="shared" si="8"/>
        <v>49.44</v>
      </c>
      <c r="CA6" s="34" t="str">
        <f>IF(CA7="","",IF(CA7="-","【-】","【"&amp;SUBSTITUTE(TEXT(CA7,"#,##0.00"),"-","△")&amp;"】"))</f>
        <v>【42.60】</v>
      </c>
      <c r="CB6" s="35" t="str">
        <f>IF(CB7="",NA(),CB7)</f>
        <v>-</v>
      </c>
      <c r="CC6" s="35" t="str">
        <f t="shared" ref="CC6:CK6" si="9">IF(CC7="",NA(),CC7)</f>
        <v>-</v>
      </c>
      <c r="CD6" s="35" t="str">
        <f t="shared" si="9"/>
        <v>-</v>
      </c>
      <c r="CE6" s="35" t="str">
        <f t="shared" si="9"/>
        <v>-</v>
      </c>
      <c r="CF6" s="35">
        <f t="shared" si="9"/>
        <v>423.17</v>
      </c>
      <c r="CG6" s="35" t="str">
        <f t="shared" si="9"/>
        <v>-</v>
      </c>
      <c r="CH6" s="35" t="str">
        <f t="shared" si="9"/>
        <v>-</v>
      </c>
      <c r="CI6" s="35" t="str">
        <f t="shared" si="9"/>
        <v>-</v>
      </c>
      <c r="CJ6" s="35" t="str">
        <f t="shared" si="9"/>
        <v>-</v>
      </c>
      <c r="CK6" s="35">
        <f t="shared" si="9"/>
        <v>343.49</v>
      </c>
      <c r="CL6" s="34" t="str">
        <f>IF(CL7="","",IF(CL7="-","【-】","【"&amp;SUBSTITUTE(TEXT(CL7,"#,##0.00"),"-","△")&amp;"】"))</f>
        <v>【410.22】</v>
      </c>
      <c r="CM6" s="35" t="str">
        <f>IF(CM7="",NA(),CM7)</f>
        <v>-</v>
      </c>
      <c r="CN6" s="35" t="str">
        <f t="shared" ref="CN6:CV6" si="10">IF(CN7="",NA(),CN7)</f>
        <v>-</v>
      </c>
      <c r="CO6" s="35" t="str">
        <f t="shared" si="10"/>
        <v>-</v>
      </c>
      <c r="CP6" s="35" t="str">
        <f t="shared" si="10"/>
        <v>-</v>
      </c>
      <c r="CQ6" s="35">
        <f t="shared" si="10"/>
        <v>43.51</v>
      </c>
      <c r="CR6" s="35" t="str">
        <f t="shared" si="10"/>
        <v>-</v>
      </c>
      <c r="CS6" s="35" t="str">
        <f t="shared" si="10"/>
        <v>-</v>
      </c>
      <c r="CT6" s="35" t="str">
        <f t="shared" si="10"/>
        <v>-</v>
      </c>
      <c r="CU6" s="35" t="str">
        <f t="shared" si="10"/>
        <v>-</v>
      </c>
      <c r="CV6" s="35">
        <f t="shared" si="10"/>
        <v>40.29</v>
      </c>
      <c r="CW6" s="34" t="str">
        <f>IF(CW7="","",IF(CW7="-","【-】","【"&amp;SUBSTITUTE(TEXT(CW7,"#,##0.00"),"-","△")&amp;"】"))</f>
        <v>【32.98】</v>
      </c>
      <c r="CX6" s="35" t="str">
        <f>IF(CX7="",NA(),CX7)</f>
        <v>-</v>
      </c>
      <c r="CY6" s="35" t="str">
        <f t="shared" ref="CY6:DG6" si="11">IF(CY7="",NA(),CY7)</f>
        <v>-</v>
      </c>
      <c r="CZ6" s="35" t="str">
        <f t="shared" si="11"/>
        <v>-</v>
      </c>
      <c r="DA6" s="35" t="str">
        <f t="shared" si="11"/>
        <v>-</v>
      </c>
      <c r="DB6" s="35">
        <f t="shared" si="11"/>
        <v>97.61</v>
      </c>
      <c r="DC6" s="35" t="str">
        <f t="shared" si="11"/>
        <v>-</v>
      </c>
      <c r="DD6" s="35" t="str">
        <f t="shared" si="11"/>
        <v>-</v>
      </c>
      <c r="DE6" s="35" t="str">
        <f t="shared" si="11"/>
        <v>-</v>
      </c>
      <c r="DF6" s="35" t="str">
        <f t="shared" si="11"/>
        <v>-</v>
      </c>
      <c r="DG6" s="35">
        <f t="shared" si="11"/>
        <v>87.49</v>
      </c>
      <c r="DH6" s="34" t="str">
        <f>IF(DH7="","",IF(DH7="-","【-】","【"&amp;SUBSTITUTE(TEXT(DH7,"#,##0.00"),"-","△")&amp;"】"))</f>
        <v>【80.45】</v>
      </c>
      <c r="DI6" s="35" t="str">
        <f>IF(DI7="",NA(),DI7)</f>
        <v>-</v>
      </c>
      <c r="DJ6" s="35" t="str">
        <f t="shared" ref="DJ6:DR6" si="12">IF(DJ7="",NA(),DJ7)</f>
        <v>-</v>
      </c>
      <c r="DK6" s="35" t="str">
        <f t="shared" si="12"/>
        <v>-</v>
      </c>
      <c r="DL6" s="35" t="str">
        <f t="shared" si="12"/>
        <v>-</v>
      </c>
      <c r="DM6" s="35">
        <f t="shared" si="12"/>
        <v>4.82</v>
      </c>
      <c r="DN6" s="35" t="str">
        <f t="shared" si="12"/>
        <v>-</v>
      </c>
      <c r="DO6" s="35" t="str">
        <f t="shared" si="12"/>
        <v>-</v>
      </c>
      <c r="DP6" s="35" t="str">
        <f t="shared" si="12"/>
        <v>-</v>
      </c>
      <c r="DQ6" s="35" t="str">
        <f t="shared" si="12"/>
        <v>-</v>
      </c>
      <c r="DR6" s="35">
        <f t="shared" si="12"/>
        <v>29.9</v>
      </c>
      <c r="DS6" s="34" t="str">
        <f>IF(DS7="","",IF(DS7="-","【-】","【"&amp;SUBSTITUTE(TEXT(DS7,"#,##0.00"),"-","△")&amp;"】"))</f>
        <v>【23.36】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【1.09】</v>
      </c>
    </row>
    <row r="7" spans="1:148" s="36" customFormat="1" x14ac:dyDescent="0.15">
      <c r="A7" s="28"/>
      <c r="B7" s="37">
        <v>2020</v>
      </c>
      <c r="C7" s="37">
        <v>402206</v>
      </c>
      <c r="D7" s="37">
        <v>46</v>
      </c>
      <c r="E7" s="37">
        <v>17</v>
      </c>
      <c r="F7" s="37">
        <v>6</v>
      </c>
      <c r="G7" s="37">
        <v>0</v>
      </c>
      <c r="H7" s="37" t="s">
        <v>95</v>
      </c>
      <c r="I7" s="37" t="s">
        <v>96</v>
      </c>
      <c r="J7" s="37" t="s">
        <v>97</v>
      </c>
      <c r="K7" s="37" t="s">
        <v>98</v>
      </c>
      <c r="L7" s="37" t="s">
        <v>99</v>
      </c>
      <c r="M7" s="37" t="s">
        <v>100</v>
      </c>
      <c r="N7" s="38" t="s">
        <v>101</v>
      </c>
      <c r="O7" s="38">
        <v>55.15</v>
      </c>
      <c r="P7" s="38">
        <v>2.29</v>
      </c>
      <c r="Q7" s="38">
        <v>85.86</v>
      </c>
      <c r="R7" s="38">
        <v>3130</v>
      </c>
      <c r="S7" s="38">
        <v>97201</v>
      </c>
      <c r="T7" s="38">
        <v>119.94</v>
      </c>
      <c r="U7" s="38">
        <v>810.41</v>
      </c>
      <c r="V7" s="38">
        <v>2220</v>
      </c>
      <c r="W7" s="38">
        <v>0.73</v>
      </c>
      <c r="X7" s="38">
        <v>3041.1</v>
      </c>
      <c r="Y7" s="38" t="s">
        <v>101</v>
      </c>
      <c r="Z7" s="38" t="s">
        <v>101</v>
      </c>
      <c r="AA7" s="38" t="s">
        <v>101</v>
      </c>
      <c r="AB7" s="38" t="s">
        <v>101</v>
      </c>
      <c r="AC7" s="38">
        <v>91.39</v>
      </c>
      <c r="AD7" s="38" t="s">
        <v>101</v>
      </c>
      <c r="AE7" s="38" t="s">
        <v>101</v>
      </c>
      <c r="AF7" s="38" t="s">
        <v>101</v>
      </c>
      <c r="AG7" s="38" t="s">
        <v>101</v>
      </c>
      <c r="AH7" s="38">
        <v>95.71</v>
      </c>
      <c r="AI7" s="38">
        <v>99.28</v>
      </c>
      <c r="AJ7" s="38" t="s">
        <v>101</v>
      </c>
      <c r="AK7" s="38" t="s">
        <v>101</v>
      </c>
      <c r="AL7" s="38" t="s">
        <v>101</v>
      </c>
      <c r="AM7" s="38" t="s">
        <v>101</v>
      </c>
      <c r="AN7" s="38">
        <v>0</v>
      </c>
      <c r="AO7" s="38" t="s">
        <v>101</v>
      </c>
      <c r="AP7" s="38" t="s">
        <v>101</v>
      </c>
      <c r="AQ7" s="38" t="s">
        <v>101</v>
      </c>
      <c r="AR7" s="38" t="s">
        <v>101</v>
      </c>
      <c r="AS7" s="38">
        <v>11.66</v>
      </c>
      <c r="AT7" s="38">
        <v>86.39</v>
      </c>
      <c r="AU7" s="38" t="s">
        <v>101</v>
      </c>
      <c r="AV7" s="38" t="s">
        <v>101</v>
      </c>
      <c r="AW7" s="38" t="s">
        <v>101</v>
      </c>
      <c r="AX7" s="38" t="s">
        <v>101</v>
      </c>
      <c r="AY7" s="38">
        <v>88.57</v>
      </c>
      <c r="AZ7" s="38" t="s">
        <v>101</v>
      </c>
      <c r="BA7" s="38" t="s">
        <v>101</v>
      </c>
      <c r="BB7" s="38" t="s">
        <v>101</v>
      </c>
      <c r="BC7" s="38" t="s">
        <v>101</v>
      </c>
      <c r="BD7" s="38">
        <v>53.11</v>
      </c>
      <c r="BE7" s="38">
        <v>58.47</v>
      </c>
      <c r="BF7" s="38" t="s">
        <v>101</v>
      </c>
      <c r="BG7" s="38" t="s">
        <v>101</v>
      </c>
      <c r="BH7" s="38" t="s">
        <v>101</v>
      </c>
      <c r="BI7" s="38" t="s">
        <v>101</v>
      </c>
      <c r="BJ7" s="38">
        <v>2283.2800000000002</v>
      </c>
      <c r="BK7" s="38" t="s">
        <v>101</v>
      </c>
      <c r="BL7" s="38" t="s">
        <v>101</v>
      </c>
      <c r="BM7" s="38" t="s">
        <v>101</v>
      </c>
      <c r="BN7" s="38" t="s">
        <v>101</v>
      </c>
      <c r="BO7" s="38">
        <v>807.81</v>
      </c>
      <c r="BP7" s="38">
        <v>1042.3399999999999</v>
      </c>
      <c r="BQ7" s="38" t="s">
        <v>101</v>
      </c>
      <c r="BR7" s="38" t="s">
        <v>101</v>
      </c>
      <c r="BS7" s="38" t="s">
        <v>101</v>
      </c>
      <c r="BT7" s="38" t="s">
        <v>101</v>
      </c>
      <c r="BU7" s="38">
        <v>38.21</v>
      </c>
      <c r="BV7" s="38" t="s">
        <v>101</v>
      </c>
      <c r="BW7" s="38" t="s">
        <v>101</v>
      </c>
      <c r="BX7" s="38" t="s">
        <v>101</v>
      </c>
      <c r="BY7" s="38" t="s">
        <v>101</v>
      </c>
      <c r="BZ7" s="38">
        <v>49.44</v>
      </c>
      <c r="CA7" s="38">
        <v>42.6</v>
      </c>
      <c r="CB7" s="38" t="s">
        <v>101</v>
      </c>
      <c r="CC7" s="38" t="s">
        <v>101</v>
      </c>
      <c r="CD7" s="38" t="s">
        <v>101</v>
      </c>
      <c r="CE7" s="38" t="s">
        <v>101</v>
      </c>
      <c r="CF7" s="38">
        <v>423.17</v>
      </c>
      <c r="CG7" s="38" t="s">
        <v>101</v>
      </c>
      <c r="CH7" s="38" t="s">
        <v>101</v>
      </c>
      <c r="CI7" s="38" t="s">
        <v>101</v>
      </c>
      <c r="CJ7" s="38" t="s">
        <v>101</v>
      </c>
      <c r="CK7" s="38">
        <v>343.49</v>
      </c>
      <c r="CL7" s="38">
        <v>410.22</v>
      </c>
      <c r="CM7" s="38" t="s">
        <v>101</v>
      </c>
      <c r="CN7" s="38" t="s">
        <v>101</v>
      </c>
      <c r="CO7" s="38" t="s">
        <v>101</v>
      </c>
      <c r="CP7" s="38" t="s">
        <v>101</v>
      </c>
      <c r="CQ7" s="38">
        <v>43.51</v>
      </c>
      <c r="CR7" s="38" t="s">
        <v>101</v>
      </c>
      <c r="CS7" s="38" t="s">
        <v>101</v>
      </c>
      <c r="CT7" s="38" t="s">
        <v>101</v>
      </c>
      <c r="CU7" s="38" t="s">
        <v>101</v>
      </c>
      <c r="CV7" s="38">
        <v>40.29</v>
      </c>
      <c r="CW7" s="38">
        <v>32.979999999999997</v>
      </c>
      <c r="CX7" s="38" t="s">
        <v>101</v>
      </c>
      <c r="CY7" s="38" t="s">
        <v>101</v>
      </c>
      <c r="CZ7" s="38" t="s">
        <v>101</v>
      </c>
      <c r="DA7" s="38" t="s">
        <v>101</v>
      </c>
      <c r="DB7" s="38">
        <v>97.61</v>
      </c>
      <c r="DC7" s="38" t="s">
        <v>101</v>
      </c>
      <c r="DD7" s="38" t="s">
        <v>101</v>
      </c>
      <c r="DE7" s="38" t="s">
        <v>101</v>
      </c>
      <c r="DF7" s="38" t="s">
        <v>101</v>
      </c>
      <c r="DG7" s="38">
        <v>87.49</v>
      </c>
      <c r="DH7" s="38">
        <v>80.45</v>
      </c>
      <c r="DI7" s="38" t="s">
        <v>101</v>
      </c>
      <c r="DJ7" s="38" t="s">
        <v>101</v>
      </c>
      <c r="DK7" s="38" t="s">
        <v>101</v>
      </c>
      <c r="DL7" s="38" t="s">
        <v>101</v>
      </c>
      <c r="DM7" s="38">
        <v>4.82</v>
      </c>
      <c r="DN7" s="38" t="s">
        <v>101</v>
      </c>
      <c r="DO7" s="38" t="s">
        <v>101</v>
      </c>
      <c r="DP7" s="38" t="s">
        <v>101</v>
      </c>
      <c r="DQ7" s="38" t="s">
        <v>101</v>
      </c>
      <c r="DR7" s="38">
        <v>29.9</v>
      </c>
      <c r="DS7" s="38">
        <v>23.36</v>
      </c>
      <c r="DT7" s="38" t="s">
        <v>101</v>
      </c>
      <c r="DU7" s="38" t="s">
        <v>101</v>
      </c>
      <c r="DV7" s="38" t="s">
        <v>101</v>
      </c>
      <c r="DW7" s="38" t="s">
        <v>101</v>
      </c>
      <c r="DX7" s="38">
        <v>0</v>
      </c>
      <c r="DY7" s="38" t="s">
        <v>101</v>
      </c>
      <c r="DZ7" s="38" t="s">
        <v>101</v>
      </c>
      <c r="EA7" s="38" t="s">
        <v>101</v>
      </c>
      <c r="EB7" s="38" t="s">
        <v>101</v>
      </c>
      <c r="EC7" s="38">
        <v>0</v>
      </c>
      <c r="ED7" s="38">
        <v>0</v>
      </c>
      <c r="EE7" s="38" t="s">
        <v>101</v>
      </c>
      <c r="EF7" s="38" t="s">
        <v>101</v>
      </c>
      <c r="EG7" s="38" t="s">
        <v>101</v>
      </c>
      <c r="EH7" s="38" t="s">
        <v>101</v>
      </c>
      <c r="EI7" s="38">
        <v>0</v>
      </c>
      <c r="EJ7" s="38" t="s">
        <v>101</v>
      </c>
      <c r="EK7" s="38" t="s">
        <v>101</v>
      </c>
      <c r="EL7" s="38" t="s">
        <v>101</v>
      </c>
      <c r="EM7" s="38" t="s">
        <v>101</v>
      </c>
      <c r="EN7" s="38">
        <v>0.01</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MK3506_039</cp:lastModifiedBy>
  <cp:lastPrinted>2022-01-24T02:29:37Z</cp:lastPrinted>
  <dcterms:created xsi:type="dcterms:W3CDTF">2021-12-03T07:36:43Z</dcterms:created>
  <dcterms:modified xsi:type="dcterms:W3CDTF">2022-01-24T02:40:13Z</dcterms:modified>
  <cp:category/>
</cp:coreProperties>
</file>